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7" i="1" l="1"/>
  <c r="F27" i="1"/>
  <c r="M26" i="1"/>
  <c r="L26" i="1"/>
  <c r="J26" i="1"/>
  <c r="I26" i="1"/>
  <c r="H26" i="1"/>
  <c r="G26" i="1"/>
  <c r="F26" i="1"/>
  <c r="E26" i="1"/>
  <c r="D26" i="1"/>
  <c r="K24" i="1"/>
  <c r="K26" i="1" s="1"/>
  <c r="M21" i="1"/>
  <c r="L21" i="1"/>
  <c r="K21" i="1"/>
  <c r="J21" i="1"/>
  <c r="I21" i="1"/>
  <c r="H21" i="1"/>
  <c r="G21" i="1"/>
  <c r="F21" i="1"/>
  <c r="E21" i="1"/>
  <c r="D21" i="1"/>
  <c r="M19" i="1"/>
  <c r="L19" i="1"/>
  <c r="K19" i="1"/>
  <c r="J19" i="1"/>
  <c r="I19" i="1"/>
  <c r="H19" i="1"/>
  <c r="G19" i="1"/>
  <c r="F19" i="1"/>
  <c r="E19" i="1"/>
  <c r="D19" i="1"/>
  <c r="M11" i="1"/>
  <c r="L11" i="1"/>
  <c r="L27" i="1" s="1"/>
  <c r="K11" i="1"/>
  <c r="J11" i="1"/>
  <c r="I11" i="1"/>
  <c r="H11" i="1"/>
  <c r="H27" i="1" s="1"/>
  <c r="G11" i="1"/>
  <c r="F11" i="1"/>
  <c r="E11" i="1"/>
  <c r="D11" i="1"/>
  <c r="D27" i="1" s="1"/>
  <c r="M9" i="1"/>
  <c r="M27" i="1" s="1"/>
  <c r="L9" i="1"/>
  <c r="K9" i="1"/>
  <c r="J9" i="1"/>
  <c r="I9" i="1"/>
  <c r="I27" i="1" s="1"/>
  <c r="H9" i="1"/>
  <c r="G9" i="1"/>
  <c r="G27" i="1" s="1"/>
  <c r="F9" i="1"/>
  <c r="E9" i="1"/>
  <c r="E27" i="1" s="1"/>
  <c r="D9" i="1"/>
  <c r="K27" i="1" l="1"/>
</calcChain>
</file>

<file path=xl/sharedStrings.xml><?xml version="1.0" encoding="utf-8"?>
<sst xmlns="http://schemas.openxmlformats.org/spreadsheetml/2006/main" count="47" uniqueCount="39">
  <si>
    <t>день недели</t>
  </si>
  <si>
    <t>прием пищи</t>
  </si>
  <si>
    <t>наименование блюда</t>
  </si>
  <si>
    <t>вес блюда</t>
  </si>
  <si>
    <t>пищевые вещества</t>
  </si>
  <si>
    <t>энергетичческая ценность</t>
  </si>
  <si>
    <t>№ рецептуры</t>
  </si>
  <si>
    <t>белки</t>
  </si>
  <si>
    <t>жиры</t>
  </si>
  <si>
    <t>углеводы</t>
  </si>
  <si>
    <t>ясли</t>
  </si>
  <si>
    <t>д/с</t>
  </si>
  <si>
    <t xml:space="preserve">С Р Е Д А </t>
  </si>
  <si>
    <t>ЗАВТРАК</t>
  </si>
  <si>
    <t>Суп молочный с рисом</t>
  </si>
  <si>
    <t>Кофейный напиток на молоке</t>
  </si>
  <si>
    <t>Батон</t>
  </si>
  <si>
    <t>ИТОГО завтрак</t>
  </si>
  <si>
    <t>2-ой ЗАВТ РАК</t>
  </si>
  <si>
    <t>Фрукты свежие –  бананы</t>
  </si>
  <si>
    <t>ИТОГО второй  завтрак</t>
  </si>
  <si>
    <t>О Б Е Д</t>
  </si>
  <si>
    <t xml:space="preserve">Суп –пюре из картофеля с гренками на курином бульоне   </t>
  </si>
  <si>
    <t xml:space="preserve">Котлета из куры </t>
  </si>
  <si>
    <t>Капуста тушеная</t>
  </si>
  <si>
    <t>Компот из изюма</t>
  </si>
  <si>
    <t xml:space="preserve">Хлеб дарницкий </t>
  </si>
  <si>
    <t>ИТОГО обед</t>
  </si>
  <si>
    <t>ПОЛДНИК</t>
  </si>
  <si>
    <t>Снежок</t>
  </si>
  <si>
    <t>ИТОГО полдник</t>
  </si>
  <si>
    <t>У Ж И Н</t>
  </si>
  <si>
    <t>Запеканка из творога с яблоком</t>
  </si>
  <si>
    <t>Подлив на соке</t>
  </si>
  <si>
    <t xml:space="preserve">Чай с сахаром </t>
  </si>
  <si>
    <t xml:space="preserve">Хлеб пшеничный </t>
  </si>
  <si>
    <t>ИТОГО ужин</t>
  </si>
  <si>
    <t>ВСЕГО за день</t>
  </si>
  <si>
    <t>СРЕДА 20.05.2026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</si>
</sst>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9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sz val="8"/>
      <color rgb="FFFF0000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4" fillId="3" borderId="11" xfId="0" applyFont="1" applyFill="1" applyBorder="1"/>
    <xf numFmtId="0" fontId="5" fillId="3" borderId="11" xfId="0" applyFont="1" applyFill="1" applyBorder="1"/>
    <xf numFmtId="0" fontId="4" fillId="3" borderId="11" xfId="0" applyNumberFormat="1" applyFont="1" applyFill="1" applyBorder="1"/>
    <xf numFmtId="0" fontId="5" fillId="0" borderId="11" xfId="0" applyFont="1" applyBorder="1"/>
    <xf numFmtId="0" fontId="2" fillId="3" borderId="11" xfId="0" applyFont="1" applyFill="1" applyBorder="1"/>
    <xf numFmtId="0" fontId="2" fillId="0" borderId="11" xfId="0" applyFont="1" applyBorder="1"/>
    <xf numFmtId="0" fontId="6" fillId="3" borderId="11" xfId="0" applyFont="1" applyFill="1" applyBorder="1" applyAlignment="1">
      <alignment wrapText="1"/>
    </xf>
    <xf numFmtId="0" fontId="5" fillId="3" borderId="11" xfId="0" applyFont="1" applyFill="1" applyBorder="1" applyAlignment="1"/>
    <xf numFmtId="0" fontId="2" fillId="3" borderId="10" xfId="0" applyFont="1" applyFill="1" applyBorder="1" applyAlignment="1"/>
    <xf numFmtId="0" fontId="5" fillId="3" borderId="11" xfId="0" applyFont="1" applyFill="1" applyBorder="1" applyAlignment="1">
      <alignment wrapText="1"/>
    </xf>
    <xf numFmtId="0" fontId="5" fillId="3" borderId="11" xfId="0" applyFont="1" applyFill="1" applyBorder="1" applyAlignment="1">
      <alignment vertical="top" wrapText="1"/>
    </xf>
    <xf numFmtId="0" fontId="5" fillId="3" borderId="11" xfId="0" applyFont="1" applyFill="1" applyBorder="1" applyAlignment="1">
      <alignment horizontal="right"/>
    </xf>
    <xf numFmtId="0" fontId="7" fillId="0" borderId="11" xfId="0" applyFont="1" applyBorder="1"/>
    <xf numFmtId="0" fontId="5" fillId="3" borderId="1" xfId="0" applyFont="1" applyFill="1" applyBorder="1"/>
    <xf numFmtId="0" fontId="2" fillId="4" borderId="11" xfId="0" applyFont="1" applyFill="1" applyBorder="1"/>
    <xf numFmtId="0" fontId="2" fillId="0" borderId="2" xfId="0" applyFont="1" applyBorder="1" applyAlignment="1">
      <alignment horizontal="center" textRotation="90" wrapText="1"/>
    </xf>
    <xf numFmtId="0" fontId="2" fillId="0" borderId="6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9" fillId="5" borderId="11" xfId="0" applyFont="1" applyFill="1" applyBorder="1"/>
    <xf numFmtId="0" fontId="0" fillId="0" borderId="5" xfId="0" applyBorder="1"/>
    <xf numFmtId="0" fontId="0" fillId="0" borderId="6" xfId="0" applyBorder="1"/>
    <xf numFmtId="0" fontId="2" fillId="0" borderId="4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vertical="center" textRotation="90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90"/>
    </xf>
    <xf numFmtId="0" fontId="3" fillId="2" borderId="7" xfId="0" applyFont="1" applyFill="1" applyBorder="1" applyAlignment="1">
      <alignment horizontal="center" vertical="center" textRotation="90"/>
    </xf>
    <xf numFmtId="0" fontId="3" fillId="2" borderId="10" xfId="0" applyFont="1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1" fillId="2" borderId="7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S12" sqref="S12"/>
    </sheetView>
  </sheetViews>
  <sheetFormatPr defaultRowHeight="15" x14ac:dyDescent="0.25"/>
  <cols>
    <col min="1" max="1" width="7.28515625" customWidth="1"/>
  </cols>
  <sheetData>
    <row r="1" spans="1:14" x14ac:dyDescent="0.25">
      <c r="A1" s="28" t="s">
        <v>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x14ac:dyDescent="0.25">
      <c r="A2" s="42" t="s">
        <v>0</v>
      </c>
      <c r="B2" s="45" t="s">
        <v>1</v>
      </c>
      <c r="C2" s="48" t="s">
        <v>2</v>
      </c>
      <c r="D2" s="51" t="s">
        <v>3</v>
      </c>
      <c r="E2" s="52"/>
      <c r="F2" s="32" t="s">
        <v>4</v>
      </c>
      <c r="G2" s="55"/>
      <c r="H2" s="55"/>
      <c r="I2" s="55"/>
      <c r="J2" s="55"/>
      <c r="K2" s="33"/>
      <c r="L2" s="56" t="s">
        <v>5</v>
      </c>
      <c r="M2" s="57"/>
      <c r="N2" s="29" t="s">
        <v>6</v>
      </c>
    </row>
    <row r="3" spans="1:14" x14ac:dyDescent="0.25">
      <c r="A3" s="43"/>
      <c r="B3" s="46"/>
      <c r="C3" s="49"/>
      <c r="D3" s="53"/>
      <c r="E3" s="54"/>
      <c r="F3" s="32" t="s">
        <v>7</v>
      </c>
      <c r="G3" s="33"/>
      <c r="H3" s="32" t="s">
        <v>8</v>
      </c>
      <c r="I3" s="33"/>
      <c r="J3" s="32" t="s">
        <v>9</v>
      </c>
      <c r="K3" s="33"/>
      <c r="L3" s="58"/>
      <c r="M3" s="59"/>
      <c r="N3" s="30"/>
    </row>
    <row r="4" spans="1:14" x14ac:dyDescent="0.25">
      <c r="A4" s="44"/>
      <c r="B4" s="47"/>
      <c r="C4" s="50"/>
      <c r="D4" s="1" t="s">
        <v>10</v>
      </c>
      <c r="E4" s="1" t="s">
        <v>11</v>
      </c>
      <c r="F4" s="1" t="s">
        <v>10</v>
      </c>
      <c r="G4" s="1" t="s">
        <v>11</v>
      </c>
      <c r="H4" s="1" t="s">
        <v>10</v>
      </c>
      <c r="I4" s="1" t="s">
        <v>11</v>
      </c>
      <c r="J4" s="1" t="s">
        <v>10</v>
      </c>
      <c r="K4" s="1" t="s">
        <v>11</v>
      </c>
      <c r="L4" s="1" t="s">
        <v>10</v>
      </c>
      <c r="M4" s="1" t="s">
        <v>11</v>
      </c>
      <c r="N4" s="31"/>
    </row>
    <row r="5" spans="1:14" x14ac:dyDescent="0.25">
      <c r="A5" s="34" t="s">
        <v>12</v>
      </c>
      <c r="B5" s="37" t="s">
        <v>13</v>
      </c>
      <c r="C5" s="2" t="s">
        <v>14</v>
      </c>
      <c r="D5" s="2">
        <v>150</v>
      </c>
      <c r="E5" s="2">
        <v>200</v>
      </c>
      <c r="F5" s="2">
        <v>5.0599999999999996</v>
      </c>
      <c r="G5" s="2">
        <v>5.5629999999999997</v>
      </c>
      <c r="H5" s="2">
        <v>6.53</v>
      </c>
      <c r="I5" s="2">
        <v>6.5540000000000003</v>
      </c>
      <c r="J5" s="2">
        <v>25.42</v>
      </c>
      <c r="K5" s="2">
        <v>27.9</v>
      </c>
      <c r="L5" s="2">
        <v>180.18</v>
      </c>
      <c r="M5" s="2">
        <v>199</v>
      </c>
      <c r="N5" s="3"/>
    </row>
    <row r="6" spans="1:14" x14ac:dyDescent="0.25">
      <c r="A6" s="35"/>
      <c r="B6" s="38"/>
      <c r="C6" s="2"/>
      <c r="D6" s="4"/>
      <c r="E6" s="2"/>
      <c r="F6" s="2"/>
      <c r="G6" s="2"/>
      <c r="H6" s="2"/>
      <c r="I6" s="2"/>
      <c r="J6" s="2"/>
      <c r="K6" s="2"/>
      <c r="L6" s="3"/>
      <c r="M6" s="3"/>
      <c r="N6" s="3"/>
    </row>
    <row r="7" spans="1:14" x14ac:dyDescent="0.25">
      <c r="A7" s="35"/>
      <c r="B7" s="38"/>
      <c r="C7" s="3" t="s">
        <v>15</v>
      </c>
      <c r="D7" s="3">
        <v>150</v>
      </c>
      <c r="E7" s="3">
        <v>200</v>
      </c>
      <c r="F7" s="3">
        <v>3.51</v>
      </c>
      <c r="G7" s="3">
        <v>4.4779999999999998</v>
      </c>
      <c r="H7" s="3">
        <v>3.8759999999999999</v>
      </c>
      <c r="I7" s="3">
        <v>5.0880000000000001</v>
      </c>
      <c r="J7" s="3">
        <v>13.702</v>
      </c>
      <c r="K7" s="3">
        <v>20.035</v>
      </c>
      <c r="L7" s="3">
        <v>101.01</v>
      </c>
      <c r="M7" s="3">
        <v>138</v>
      </c>
      <c r="N7" s="5"/>
    </row>
    <row r="8" spans="1:14" x14ac:dyDescent="0.25">
      <c r="A8" s="35"/>
      <c r="B8" s="38"/>
      <c r="C8" s="3" t="s">
        <v>16</v>
      </c>
      <c r="D8" s="3">
        <v>20</v>
      </c>
      <c r="E8" s="3">
        <v>30</v>
      </c>
      <c r="F8" s="3">
        <v>1.5</v>
      </c>
      <c r="G8" s="3">
        <v>2.25</v>
      </c>
      <c r="H8" s="3">
        <v>0.57999999999999996</v>
      </c>
      <c r="I8" s="3">
        <v>0.77</v>
      </c>
      <c r="J8" s="3">
        <v>10.103999999999999</v>
      </c>
      <c r="K8" s="3">
        <v>15.156000000000001</v>
      </c>
      <c r="L8" s="3">
        <v>52.6</v>
      </c>
      <c r="M8" s="3">
        <v>78.900000000000006</v>
      </c>
      <c r="N8" s="5"/>
    </row>
    <row r="9" spans="1:14" x14ac:dyDescent="0.25">
      <c r="A9" s="35"/>
      <c r="B9" s="39" t="s">
        <v>17</v>
      </c>
      <c r="C9" s="40"/>
      <c r="D9" s="6">
        <f t="shared" ref="D9:M9" si="0">SUM(D5:D8)</f>
        <v>320</v>
      </c>
      <c r="E9" s="6">
        <f t="shared" si="0"/>
        <v>430</v>
      </c>
      <c r="F9" s="6">
        <f t="shared" si="0"/>
        <v>10.07</v>
      </c>
      <c r="G9" s="6">
        <f t="shared" si="0"/>
        <v>12.291</v>
      </c>
      <c r="H9" s="6">
        <f t="shared" si="0"/>
        <v>10.986000000000001</v>
      </c>
      <c r="I9" s="6">
        <f t="shared" si="0"/>
        <v>12.411999999999999</v>
      </c>
      <c r="J9" s="6">
        <f t="shared" si="0"/>
        <v>49.225999999999999</v>
      </c>
      <c r="K9" s="6">
        <f t="shared" si="0"/>
        <v>63.091000000000001</v>
      </c>
      <c r="L9" s="6">
        <f t="shared" si="0"/>
        <v>333.79</v>
      </c>
      <c r="M9" s="6">
        <f t="shared" si="0"/>
        <v>415.9</v>
      </c>
      <c r="N9" s="7"/>
    </row>
    <row r="10" spans="1:14" ht="18" x14ac:dyDescent="0.25">
      <c r="A10" s="35"/>
      <c r="B10" s="8" t="s">
        <v>18</v>
      </c>
      <c r="C10" s="3" t="s">
        <v>19</v>
      </c>
      <c r="D10" s="9">
        <v>108</v>
      </c>
      <c r="E10" s="3">
        <v>114</v>
      </c>
      <c r="F10" s="3">
        <v>1.62</v>
      </c>
      <c r="G10" s="3">
        <v>1.026</v>
      </c>
      <c r="H10" s="3">
        <v>0</v>
      </c>
      <c r="I10" s="3">
        <v>0</v>
      </c>
      <c r="J10" s="3">
        <v>22.68</v>
      </c>
      <c r="K10" s="3">
        <v>27.588000000000001</v>
      </c>
      <c r="L10" s="3">
        <v>103.68</v>
      </c>
      <c r="M10" s="3">
        <v>114.4</v>
      </c>
      <c r="N10" s="5"/>
    </row>
    <row r="11" spans="1:14" x14ac:dyDescent="0.25">
      <c r="A11" s="35"/>
      <c r="B11" s="39" t="s">
        <v>20</v>
      </c>
      <c r="C11" s="40"/>
      <c r="D11" s="10">
        <f>SUM(D10)</f>
        <v>108</v>
      </c>
      <c r="E11" s="10">
        <f t="shared" ref="E11:M11" si="1">SUM(E10)</f>
        <v>114</v>
      </c>
      <c r="F11" s="10">
        <f t="shared" si="1"/>
        <v>1.62</v>
      </c>
      <c r="G11" s="10">
        <f t="shared" si="1"/>
        <v>1.026</v>
      </c>
      <c r="H11" s="10">
        <f t="shared" si="1"/>
        <v>0</v>
      </c>
      <c r="I11" s="10">
        <f t="shared" si="1"/>
        <v>0</v>
      </c>
      <c r="J11" s="10">
        <f t="shared" si="1"/>
        <v>22.68</v>
      </c>
      <c r="K11" s="10">
        <f t="shared" si="1"/>
        <v>27.588000000000001</v>
      </c>
      <c r="L11" s="10">
        <f t="shared" si="1"/>
        <v>103.68</v>
      </c>
      <c r="M11" s="10">
        <f t="shared" si="1"/>
        <v>114.4</v>
      </c>
      <c r="N11" s="7"/>
    </row>
    <row r="12" spans="1:14" ht="68.25" x14ac:dyDescent="0.25">
      <c r="A12" s="35"/>
      <c r="B12" s="37" t="s">
        <v>21</v>
      </c>
      <c r="C12" s="11" t="s">
        <v>22</v>
      </c>
      <c r="D12" s="3">
        <v>150</v>
      </c>
      <c r="E12" s="3">
        <v>200</v>
      </c>
      <c r="F12" s="3">
        <v>4.41</v>
      </c>
      <c r="G12" s="3">
        <v>5.2808000000000002</v>
      </c>
      <c r="H12" s="3">
        <v>3.125</v>
      </c>
      <c r="I12" s="3">
        <v>4.4029999999999996</v>
      </c>
      <c r="J12" s="3">
        <v>25.1995</v>
      </c>
      <c r="K12" s="3">
        <v>33.599299999999999</v>
      </c>
      <c r="L12" s="3">
        <v>141.03</v>
      </c>
      <c r="M12" s="3">
        <v>152.61000000000001</v>
      </c>
      <c r="N12" s="5"/>
    </row>
    <row r="13" spans="1:14" ht="23.25" x14ac:dyDescent="0.25">
      <c r="A13" s="35"/>
      <c r="B13" s="38"/>
      <c r="C13" s="11" t="s">
        <v>23</v>
      </c>
      <c r="D13" s="3">
        <v>60</v>
      </c>
      <c r="E13" s="3">
        <v>70</v>
      </c>
      <c r="F13" s="3">
        <v>8.2149999999999999</v>
      </c>
      <c r="G13" s="3">
        <v>8.6170000000000009</v>
      </c>
      <c r="H13" s="3">
        <v>8.1750000000000007</v>
      </c>
      <c r="I13" s="3">
        <v>10.9</v>
      </c>
      <c r="J13" s="3">
        <v>7.7919999999999998</v>
      </c>
      <c r="K13" s="3">
        <v>10.831</v>
      </c>
      <c r="L13" s="3">
        <v>157.36199999999999</v>
      </c>
      <c r="M13" s="3">
        <v>165.77</v>
      </c>
      <c r="N13" s="5"/>
    </row>
    <row r="14" spans="1:14" ht="23.25" x14ac:dyDescent="0.25">
      <c r="A14" s="35"/>
      <c r="B14" s="38"/>
      <c r="C14" s="11" t="s">
        <v>24</v>
      </c>
      <c r="D14" s="3">
        <v>110</v>
      </c>
      <c r="E14" s="3">
        <v>130</v>
      </c>
      <c r="F14" s="3">
        <v>2.9329999999999998</v>
      </c>
      <c r="G14" s="3">
        <v>3.46</v>
      </c>
      <c r="H14" s="3">
        <v>5.9710000000000001</v>
      </c>
      <c r="I14" s="3">
        <v>7.056</v>
      </c>
      <c r="J14" s="3">
        <v>11.922000000000001</v>
      </c>
      <c r="K14" s="3">
        <v>14.08</v>
      </c>
      <c r="L14" s="3">
        <v>113.03</v>
      </c>
      <c r="M14" s="3">
        <v>133.5</v>
      </c>
      <c r="N14" s="5"/>
    </row>
    <row r="15" spans="1:14" x14ac:dyDescent="0.25">
      <c r="A15" s="35"/>
      <c r="B15" s="38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22.5" x14ac:dyDescent="0.25">
      <c r="A16" s="35"/>
      <c r="B16" s="38"/>
      <c r="C16" s="12" t="s">
        <v>25</v>
      </c>
      <c r="D16" s="13">
        <v>150</v>
      </c>
      <c r="E16" s="3">
        <v>200</v>
      </c>
      <c r="F16" s="3">
        <v>9.6000000000000002E-2</v>
      </c>
      <c r="G16" s="3">
        <v>0.18</v>
      </c>
      <c r="H16" s="3">
        <v>0</v>
      </c>
      <c r="I16" s="3">
        <v>0</v>
      </c>
      <c r="J16" s="3">
        <v>11.132</v>
      </c>
      <c r="K16" s="3">
        <v>18.21</v>
      </c>
      <c r="L16" s="3">
        <v>37.21</v>
      </c>
      <c r="M16" s="3">
        <v>56.234999999999999</v>
      </c>
      <c r="N16" s="14"/>
    </row>
    <row r="17" spans="1:14" x14ac:dyDescent="0.25">
      <c r="A17" s="35"/>
      <c r="B17" s="38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5"/>
    </row>
    <row r="18" spans="1:14" x14ac:dyDescent="0.25">
      <c r="A18" s="35"/>
      <c r="B18" s="41"/>
      <c r="C18" s="15" t="s">
        <v>26</v>
      </c>
      <c r="D18" s="3">
        <v>40</v>
      </c>
      <c r="E18" s="3">
        <v>50</v>
      </c>
      <c r="F18" s="3">
        <v>2.8079999999999998</v>
      </c>
      <c r="G18" s="3">
        <v>3.51</v>
      </c>
      <c r="H18" s="3">
        <v>0.436</v>
      </c>
      <c r="I18" s="3">
        <v>0.54500000000000004</v>
      </c>
      <c r="J18" s="3">
        <v>18.52</v>
      </c>
      <c r="K18" s="3">
        <v>23.15</v>
      </c>
      <c r="L18" s="3">
        <v>86.4</v>
      </c>
      <c r="M18" s="3">
        <v>108</v>
      </c>
      <c r="N18" s="5"/>
    </row>
    <row r="19" spans="1:14" x14ac:dyDescent="0.25">
      <c r="A19" s="35"/>
      <c r="B19" s="23" t="s">
        <v>27</v>
      </c>
      <c r="C19" s="24"/>
      <c r="D19" s="16">
        <f t="shared" ref="D19:M19" si="2">SUM(D12:D18)</f>
        <v>510</v>
      </c>
      <c r="E19" s="16">
        <f t="shared" si="2"/>
        <v>650</v>
      </c>
      <c r="F19" s="16">
        <f t="shared" si="2"/>
        <v>18.462</v>
      </c>
      <c r="G19" s="16">
        <f t="shared" si="2"/>
        <v>21.047800000000002</v>
      </c>
      <c r="H19" s="16">
        <f t="shared" si="2"/>
        <v>17.707000000000001</v>
      </c>
      <c r="I19" s="16">
        <f t="shared" si="2"/>
        <v>22.904000000000003</v>
      </c>
      <c r="J19" s="16">
        <f t="shared" si="2"/>
        <v>74.5655</v>
      </c>
      <c r="K19" s="16">
        <f t="shared" si="2"/>
        <v>99.870300000000015</v>
      </c>
      <c r="L19" s="16">
        <f t="shared" si="2"/>
        <v>535.03200000000004</v>
      </c>
      <c r="M19" s="16">
        <f t="shared" si="2"/>
        <v>616.11500000000001</v>
      </c>
      <c r="N19" s="7"/>
    </row>
    <row r="20" spans="1:14" ht="24.75" x14ac:dyDescent="0.25">
      <c r="A20" s="35"/>
      <c r="B20" s="17" t="s">
        <v>28</v>
      </c>
      <c r="C20" s="2" t="s">
        <v>29</v>
      </c>
      <c r="D20" s="3">
        <v>150</v>
      </c>
      <c r="E20" s="3">
        <v>200</v>
      </c>
      <c r="F20" s="3">
        <v>4.5</v>
      </c>
      <c r="G20" s="3">
        <v>6</v>
      </c>
      <c r="H20" s="3">
        <v>3.75</v>
      </c>
      <c r="I20" s="3">
        <v>5</v>
      </c>
      <c r="J20" s="3">
        <v>16.5</v>
      </c>
      <c r="K20" s="3">
        <v>22</v>
      </c>
      <c r="L20" s="2">
        <v>118.5</v>
      </c>
      <c r="M20" s="2">
        <v>158</v>
      </c>
      <c r="N20" s="7"/>
    </row>
    <row r="21" spans="1:14" x14ac:dyDescent="0.25">
      <c r="A21" s="35"/>
      <c r="B21" s="23" t="s">
        <v>30</v>
      </c>
      <c r="C21" s="24"/>
      <c r="D21" s="16">
        <f t="shared" ref="D21:M21" si="3">SUM(D20:D20)</f>
        <v>150</v>
      </c>
      <c r="E21" s="16">
        <f t="shared" si="3"/>
        <v>200</v>
      </c>
      <c r="F21" s="16">
        <f t="shared" si="3"/>
        <v>4.5</v>
      </c>
      <c r="G21" s="16">
        <f t="shared" si="3"/>
        <v>6</v>
      </c>
      <c r="H21" s="16">
        <f t="shared" si="3"/>
        <v>3.75</v>
      </c>
      <c r="I21" s="16">
        <f t="shared" si="3"/>
        <v>5</v>
      </c>
      <c r="J21" s="16">
        <f t="shared" si="3"/>
        <v>16.5</v>
      </c>
      <c r="K21" s="16">
        <f t="shared" si="3"/>
        <v>22</v>
      </c>
      <c r="L21" s="16">
        <f t="shared" si="3"/>
        <v>118.5</v>
      </c>
      <c r="M21" s="16">
        <f t="shared" si="3"/>
        <v>158</v>
      </c>
      <c r="N21" s="7"/>
    </row>
    <row r="22" spans="1:14" x14ac:dyDescent="0.25">
      <c r="A22" s="35"/>
      <c r="B22" s="25" t="s">
        <v>31</v>
      </c>
      <c r="C22" s="5" t="s">
        <v>32</v>
      </c>
      <c r="D22" s="5">
        <v>120</v>
      </c>
      <c r="E22" s="5">
        <v>140</v>
      </c>
      <c r="F22" s="5">
        <v>15.433999999999999</v>
      </c>
      <c r="G22" s="5">
        <v>18.239999999999998</v>
      </c>
      <c r="H22" s="5">
        <v>23.463000000000001</v>
      </c>
      <c r="I22" s="5">
        <v>27.728999999999999</v>
      </c>
      <c r="J22" s="5">
        <v>35.299999999999997</v>
      </c>
      <c r="K22" s="5">
        <v>41.718000000000004</v>
      </c>
      <c r="L22" s="5">
        <v>290.70999999999998</v>
      </c>
      <c r="M22" s="5">
        <v>339.16</v>
      </c>
      <c r="N22" s="5"/>
    </row>
    <row r="23" spans="1:14" x14ac:dyDescent="0.25">
      <c r="A23" s="35"/>
      <c r="B23" s="26"/>
      <c r="C23" s="2" t="s">
        <v>33</v>
      </c>
      <c r="D23" s="3">
        <v>50</v>
      </c>
      <c r="E23" s="3">
        <v>50</v>
      </c>
      <c r="F23" s="3">
        <v>2E-3</v>
      </c>
      <c r="G23" s="3">
        <v>2E-3</v>
      </c>
      <c r="H23" s="3">
        <v>0</v>
      </c>
      <c r="I23" s="3">
        <v>0</v>
      </c>
      <c r="J23" s="3">
        <v>6.5540000000000003</v>
      </c>
      <c r="K23" s="3">
        <v>6.5540000000000003</v>
      </c>
      <c r="L23" s="3">
        <v>25.21</v>
      </c>
      <c r="M23" s="3">
        <v>25.21</v>
      </c>
      <c r="N23" s="5"/>
    </row>
    <row r="24" spans="1:14" x14ac:dyDescent="0.25">
      <c r="A24" s="35"/>
      <c r="B24" s="26"/>
      <c r="C24" s="5" t="s">
        <v>34</v>
      </c>
      <c r="D24" s="5">
        <v>150</v>
      </c>
      <c r="E24" s="5">
        <v>200</v>
      </c>
      <c r="F24" s="5">
        <v>0.06</v>
      </c>
      <c r="G24" s="5">
        <v>0.06</v>
      </c>
      <c r="H24" s="5">
        <v>1.4999999999999999E-2</v>
      </c>
      <c r="I24" s="5">
        <v>1.4999999999999999E-2</v>
      </c>
      <c r="J24" s="3">
        <v>7.9960000000000004</v>
      </c>
      <c r="K24" s="3">
        <f>0.012+7.984</f>
        <v>7.9959999999999996</v>
      </c>
      <c r="L24" s="3">
        <v>31.138000000000002</v>
      </c>
      <c r="M24" s="3">
        <v>41.517000000000003</v>
      </c>
      <c r="N24" s="5"/>
    </row>
    <row r="25" spans="1:14" x14ac:dyDescent="0.25">
      <c r="A25" s="35"/>
      <c r="B25" s="26"/>
      <c r="C25" s="5" t="s">
        <v>35</v>
      </c>
      <c r="D25" s="5">
        <v>20</v>
      </c>
      <c r="E25" s="5">
        <v>20</v>
      </c>
      <c r="F25" s="5">
        <v>1.64</v>
      </c>
      <c r="G25" s="5">
        <v>1.64</v>
      </c>
      <c r="H25" s="5">
        <v>0.23200000000000001</v>
      </c>
      <c r="I25" s="5">
        <v>0.23200000000000001</v>
      </c>
      <c r="J25" s="5">
        <v>9.5559999999999992</v>
      </c>
      <c r="K25" s="5">
        <v>9.5559999999999992</v>
      </c>
      <c r="L25" s="5">
        <v>47.8</v>
      </c>
      <c r="M25" s="5">
        <v>47.8</v>
      </c>
      <c r="N25" s="5"/>
    </row>
    <row r="26" spans="1:14" x14ac:dyDescent="0.25">
      <c r="A26" s="35"/>
      <c r="B26" s="27"/>
      <c r="C26" s="18"/>
      <c r="D26" s="16">
        <f t="shared" ref="D26:M26" si="4">SUM(D22:D25)</f>
        <v>340</v>
      </c>
      <c r="E26" s="16">
        <f t="shared" si="4"/>
        <v>410</v>
      </c>
      <c r="F26" s="16">
        <f t="shared" si="4"/>
        <v>17.135999999999999</v>
      </c>
      <c r="G26" s="16">
        <f t="shared" si="4"/>
        <v>19.941999999999997</v>
      </c>
      <c r="H26" s="16">
        <f t="shared" si="4"/>
        <v>23.71</v>
      </c>
      <c r="I26" s="16">
        <f t="shared" si="4"/>
        <v>27.975999999999999</v>
      </c>
      <c r="J26" s="16">
        <f t="shared" si="4"/>
        <v>59.405999999999999</v>
      </c>
      <c r="K26" s="16">
        <f t="shared" si="4"/>
        <v>65.824000000000012</v>
      </c>
      <c r="L26" s="16">
        <f t="shared" si="4"/>
        <v>394.85799999999995</v>
      </c>
      <c r="M26" s="16">
        <f t="shared" si="4"/>
        <v>453.68700000000001</v>
      </c>
      <c r="N26" s="5"/>
    </row>
    <row r="27" spans="1:14" x14ac:dyDescent="0.25">
      <c r="A27" s="35"/>
      <c r="B27" s="19" t="s">
        <v>36</v>
      </c>
      <c r="C27" s="18"/>
      <c r="D27" s="20">
        <f t="shared" ref="D27:M27" si="5">D9+D11+D19+D21+D26</f>
        <v>1428</v>
      </c>
      <c r="E27" s="20">
        <f t="shared" si="5"/>
        <v>1804</v>
      </c>
      <c r="F27" s="20">
        <f t="shared" si="5"/>
        <v>51.787999999999997</v>
      </c>
      <c r="G27" s="20">
        <f t="shared" si="5"/>
        <v>60.306799999999996</v>
      </c>
      <c r="H27" s="20">
        <f t="shared" si="5"/>
        <v>56.152999999999999</v>
      </c>
      <c r="I27" s="20">
        <f t="shared" si="5"/>
        <v>68.292000000000002</v>
      </c>
      <c r="J27" s="20">
        <f t="shared" si="5"/>
        <v>222.3775</v>
      </c>
      <c r="K27" s="20">
        <f t="shared" si="5"/>
        <v>278.37330000000003</v>
      </c>
      <c r="L27" s="20">
        <f t="shared" si="5"/>
        <v>1485.86</v>
      </c>
      <c r="M27" s="20">
        <f t="shared" si="5"/>
        <v>1758.1019999999999</v>
      </c>
      <c r="N27" s="7"/>
    </row>
    <row r="28" spans="1:14" x14ac:dyDescent="0.25">
      <c r="A28" s="36"/>
      <c r="B28" s="19" t="s">
        <v>37</v>
      </c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2"/>
      <c r="N28" s="7"/>
    </row>
  </sheetData>
  <mergeCells count="19">
    <mergeCell ref="D2:E3"/>
    <mergeCell ref="F2:K2"/>
    <mergeCell ref="L2:M3"/>
    <mergeCell ref="B21:C21"/>
    <mergeCell ref="B22:B26"/>
    <mergeCell ref="A1:N1"/>
    <mergeCell ref="N2:N4"/>
    <mergeCell ref="F3:G3"/>
    <mergeCell ref="H3:I3"/>
    <mergeCell ref="J3:K3"/>
    <mergeCell ref="A5:A28"/>
    <mergeCell ref="B5:B8"/>
    <mergeCell ref="B9:C9"/>
    <mergeCell ref="B11:C11"/>
    <mergeCell ref="B12:B18"/>
    <mergeCell ref="B19:C19"/>
    <mergeCell ref="A2:A4"/>
    <mergeCell ref="B2:B4"/>
    <mergeCell ref="C2:C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2026-05-20T05:29:37Z</dcterms:modified>
</cp:coreProperties>
</file>