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29" i="1" l="1"/>
  <c r="L29" i="1"/>
  <c r="K29" i="1"/>
  <c r="J29" i="1"/>
  <c r="I29" i="1"/>
  <c r="H29" i="1"/>
  <c r="G29" i="1"/>
  <c r="F29" i="1"/>
  <c r="E29" i="1"/>
  <c r="D29" i="1"/>
  <c r="M23" i="1"/>
  <c r="L23" i="1"/>
  <c r="K23" i="1"/>
  <c r="J23" i="1"/>
  <c r="I23" i="1"/>
  <c r="H23" i="1"/>
  <c r="G23" i="1"/>
  <c r="F23" i="1"/>
  <c r="E23" i="1"/>
  <c r="D23" i="1"/>
  <c r="M21" i="1"/>
  <c r="L21" i="1"/>
  <c r="K21" i="1"/>
  <c r="J21" i="1"/>
  <c r="I21" i="1"/>
  <c r="H21" i="1"/>
  <c r="G21" i="1"/>
  <c r="F21" i="1"/>
  <c r="E21" i="1"/>
  <c r="D21" i="1"/>
  <c r="M11" i="1"/>
  <c r="L11" i="1"/>
  <c r="K11" i="1"/>
  <c r="K30" i="1" s="1"/>
  <c r="J11" i="1"/>
  <c r="J30" i="1" s="1"/>
  <c r="I11" i="1"/>
  <c r="H11" i="1"/>
  <c r="G11" i="1"/>
  <c r="G30" i="1" s="1"/>
  <c r="F11" i="1"/>
  <c r="F30" i="1" s="1"/>
  <c r="E11" i="1"/>
  <c r="D11" i="1"/>
  <c r="M9" i="1"/>
  <c r="M30" i="1" s="1"/>
  <c r="L9" i="1"/>
  <c r="L30" i="1" s="1"/>
  <c r="K9" i="1"/>
  <c r="J9" i="1"/>
  <c r="I9" i="1"/>
  <c r="I30" i="1" s="1"/>
  <c r="H9" i="1"/>
  <c r="H30" i="1" s="1"/>
  <c r="G9" i="1"/>
  <c r="F9" i="1"/>
  <c r="E9" i="1"/>
  <c r="E30" i="1" s="1"/>
  <c r="D9" i="1"/>
  <c r="D30" i="1" s="1"/>
</calcChain>
</file>

<file path=xl/sharedStrings.xml><?xml version="1.0" encoding="utf-8"?>
<sst xmlns="http://schemas.openxmlformats.org/spreadsheetml/2006/main" count="50" uniqueCount="41">
  <si>
    <t>наименование блюда</t>
  </si>
  <si>
    <t>вес блюда</t>
  </si>
  <si>
    <t>пищевые вещества</t>
  </si>
  <si>
    <t>энергетичческая ценность</t>
  </si>
  <si>
    <t>день недели</t>
  </si>
  <si>
    <t>прием пищи</t>
  </si>
  <si>
    <t>белки</t>
  </si>
  <si>
    <t>жиры</t>
  </si>
  <si>
    <t>углеводы</t>
  </si>
  <si>
    <t>№ рецептуры</t>
  </si>
  <si>
    <t>ясли</t>
  </si>
  <si>
    <t>д/с</t>
  </si>
  <si>
    <t xml:space="preserve">Каша пшеничная </t>
  </si>
  <si>
    <t>П Я Т Н И Ц А</t>
  </si>
  <si>
    <t>ЗАВТРАК</t>
  </si>
  <si>
    <t xml:space="preserve">Сыр </t>
  </si>
  <si>
    <t>Кофейный напиток на молоке</t>
  </si>
  <si>
    <t>Батон</t>
  </si>
  <si>
    <t>ИТОГО завтрак</t>
  </si>
  <si>
    <t xml:space="preserve">Сок </t>
  </si>
  <si>
    <t>2-ой ЗАВТ РАК</t>
  </si>
  <si>
    <t>ИТОГО второй  завтрак</t>
  </si>
  <si>
    <t xml:space="preserve">Суп крестьянский на курином бульоне   </t>
  </si>
  <si>
    <t>О Б Е Д</t>
  </si>
  <si>
    <t xml:space="preserve">Котлета из куры </t>
  </si>
  <si>
    <t>Рожки отварные</t>
  </si>
  <si>
    <t>Соус томатно-молочный</t>
  </si>
  <si>
    <t>Компот из свежих яблок</t>
  </si>
  <si>
    <t>Чеснок свежий</t>
  </si>
  <si>
    <t xml:space="preserve">Хлеб пшеничный </t>
  </si>
  <si>
    <t xml:space="preserve">Хлеб дарницкий </t>
  </si>
  <si>
    <t>ИТОГО обед</t>
  </si>
  <si>
    <t>Кефир без сахара</t>
  </si>
  <si>
    <t>ИТОГО полдник</t>
  </si>
  <si>
    <t>Омлет натуральный</t>
  </si>
  <si>
    <t>У Ж И Н</t>
  </si>
  <si>
    <t>Салат картофельный с зеленым горошком</t>
  </si>
  <si>
    <t>Чай с сахаром и лимоном</t>
  </si>
  <si>
    <t>ИТОГО ужин</t>
  </si>
  <si>
    <t>ВСЕГО за день</t>
  </si>
  <si>
    <t>ПЯТНИЦА 22.05.2026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</si>
</sst>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9"/>
      <color theme="1"/>
      <name val="Liberation Serif"/>
      <family val="1"/>
      <charset val="204"/>
    </font>
    <font>
      <b/>
      <sz val="8"/>
      <color theme="1"/>
      <name val="Liberation Serif"/>
      <family val="1"/>
      <charset val="204"/>
    </font>
    <font>
      <sz val="8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b/>
      <sz val="6"/>
      <color theme="1"/>
      <name val="Liberation Serif"/>
      <family val="1"/>
      <charset val="204"/>
    </font>
    <font>
      <sz val="8"/>
      <name val="Liberation Serif"/>
      <family val="1"/>
      <charset val="204"/>
    </font>
    <font>
      <b/>
      <sz val="8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0" xfId="0" applyFill="1"/>
    <xf numFmtId="0" fontId="1" fillId="0" borderId="9" xfId="0" applyFont="1" applyBorder="1" applyAlignment="1">
      <alignment horizontal="center" vertical="center"/>
    </xf>
    <xf numFmtId="0" fontId="3" fillId="3" borderId="9" xfId="0" applyFont="1" applyFill="1" applyBorder="1"/>
    <xf numFmtId="0" fontId="3" fillId="3" borderId="9" xfId="0" applyNumberFormat="1" applyFont="1" applyFill="1" applyBorder="1"/>
    <xf numFmtId="0" fontId="3" fillId="0" borderId="9" xfId="0" applyFont="1" applyBorder="1"/>
    <xf numFmtId="0" fontId="2" fillId="3" borderId="4" xfId="0" applyFont="1" applyFill="1" applyBorder="1" applyAlignment="1">
      <alignment horizontal="left"/>
    </xf>
    <xf numFmtId="0" fontId="2" fillId="3" borderId="9" xfId="0" applyFont="1" applyFill="1" applyBorder="1"/>
    <xf numFmtId="0" fontId="2" fillId="0" borderId="2" xfId="0" applyFont="1" applyBorder="1" applyAlignment="1">
      <alignment horizontal="left"/>
    </xf>
    <xf numFmtId="0" fontId="2" fillId="0" borderId="9" xfId="0" applyFont="1" applyBorder="1"/>
    <xf numFmtId="0" fontId="5" fillId="0" borderId="9" xfId="0" applyFont="1" applyBorder="1" applyAlignment="1">
      <alignment wrapText="1"/>
    </xf>
    <xf numFmtId="0" fontId="2" fillId="3" borderId="8" xfId="0" applyFont="1" applyFill="1" applyBorder="1" applyAlignment="1"/>
    <xf numFmtId="0" fontId="3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3" fillId="0" borderId="9" xfId="0" applyFont="1" applyBorder="1" applyAlignment="1">
      <alignment wrapText="1"/>
    </xf>
    <xf numFmtId="0" fontId="6" fillId="3" borderId="9" xfId="0" applyFont="1" applyFill="1" applyBorder="1"/>
    <xf numFmtId="0" fontId="3" fillId="3" borderId="9" xfId="0" applyFont="1" applyFill="1" applyBorder="1" applyAlignment="1">
      <alignment horizontal="right"/>
    </xf>
    <xf numFmtId="0" fontId="3" fillId="0" borderId="1" xfId="0" applyFont="1" applyBorder="1"/>
    <xf numFmtId="0" fontId="2" fillId="0" borderId="4" xfId="0" applyFont="1" applyBorder="1" applyAlignment="1">
      <alignment horizontal="left"/>
    </xf>
    <xf numFmtId="0" fontId="2" fillId="4" borderId="9" xfId="0" applyFont="1" applyFill="1" applyBorder="1"/>
    <xf numFmtId="0" fontId="2" fillId="3" borderId="6" xfId="0" applyFont="1" applyFill="1" applyBorder="1" applyAlignment="1">
      <alignment horizontal="center" textRotation="90" wrapText="1"/>
    </xf>
    <xf numFmtId="0" fontId="2" fillId="0" borderId="9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7" fillId="5" borderId="9" xfId="0" applyFont="1" applyFill="1" applyBorder="1"/>
    <xf numFmtId="0" fontId="0" fillId="0" borderId="9" xfId="0" applyBorder="1"/>
    <xf numFmtId="0" fontId="0" fillId="0" borderId="8" xfId="0" applyBorder="1"/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5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textRotation="90" wrapText="1"/>
    </xf>
    <xf numFmtId="0" fontId="1" fillId="2" borderId="5" xfId="0" applyFont="1" applyFill="1" applyBorder="1" applyAlignment="1">
      <alignment horizontal="center" textRotation="90" wrapText="1"/>
    </xf>
    <xf numFmtId="0" fontId="1" fillId="2" borderId="8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textRotation="90" wrapText="1"/>
    </xf>
    <xf numFmtId="0" fontId="1" fillId="0" borderId="8" xfId="0" applyFont="1" applyBorder="1" applyAlignment="1">
      <alignment horizontal="center" textRotation="90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V16" sqref="V16"/>
    </sheetView>
  </sheetViews>
  <sheetFormatPr defaultRowHeight="15" x14ac:dyDescent="0.25"/>
  <cols>
    <col min="1" max="1" width="7.28515625" customWidth="1"/>
  </cols>
  <sheetData>
    <row r="1" spans="1:14" x14ac:dyDescent="0.25">
      <c r="A1" s="35" t="s">
        <v>40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14" x14ac:dyDescent="0.25">
      <c r="A2" s="1"/>
      <c r="C2" s="38" t="s">
        <v>0</v>
      </c>
      <c r="D2" s="40" t="s">
        <v>1</v>
      </c>
      <c r="E2" s="41"/>
      <c r="F2" s="42" t="s">
        <v>2</v>
      </c>
      <c r="G2" s="44"/>
      <c r="H2" s="44"/>
      <c r="I2" s="44"/>
      <c r="J2" s="44"/>
      <c r="K2" s="43"/>
      <c r="L2" s="45" t="s">
        <v>3</v>
      </c>
      <c r="M2" s="46"/>
      <c r="N2" s="25"/>
    </row>
    <row r="3" spans="1:14" x14ac:dyDescent="0.25">
      <c r="A3" s="49" t="s">
        <v>4</v>
      </c>
      <c r="B3" s="52" t="s">
        <v>5</v>
      </c>
      <c r="C3" s="38"/>
      <c r="D3" s="42"/>
      <c r="E3" s="43"/>
      <c r="F3" s="55" t="s">
        <v>6</v>
      </c>
      <c r="G3" s="56"/>
      <c r="H3" s="55" t="s">
        <v>7</v>
      </c>
      <c r="I3" s="56"/>
      <c r="J3" s="55" t="s">
        <v>8</v>
      </c>
      <c r="K3" s="56"/>
      <c r="L3" s="47"/>
      <c r="M3" s="48"/>
      <c r="N3" s="26" t="s">
        <v>9</v>
      </c>
    </row>
    <row r="4" spans="1:14" x14ac:dyDescent="0.25">
      <c r="A4" s="50"/>
      <c r="B4" s="53"/>
      <c r="C4" s="39"/>
      <c r="D4" s="2" t="s">
        <v>10</v>
      </c>
      <c r="E4" s="2" t="s">
        <v>11</v>
      </c>
      <c r="F4" s="2" t="s">
        <v>10</v>
      </c>
      <c r="G4" s="2" t="s">
        <v>11</v>
      </c>
      <c r="H4" s="2" t="s">
        <v>10</v>
      </c>
      <c r="I4" s="2" t="s">
        <v>11</v>
      </c>
      <c r="J4" s="2" t="s">
        <v>10</v>
      </c>
      <c r="K4" s="2" t="s">
        <v>11</v>
      </c>
      <c r="L4" s="2" t="s">
        <v>10</v>
      </c>
      <c r="M4" s="2" t="s">
        <v>11</v>
      </c>
      <c r="N4" s="27"/>
    </row>
    <row r="5" spans="1:14" x14ac:dyDescent="0.25">
      <c r="A5" s="51"/>
      <c r="B5" s="54"/>
      <c r="C5" s="3" t="s">
        <v>12</v>
      </c>
      <c r="D5" s="3">
        <v>150</v>
      </c>
      <c r="E5" s="3">
        <v>200</v>
      </c>
      <c r="F5" s="3">
        <v>5.3890000000000002</v>
      </c>
      <c r="G5" s="3">
        <v>6.76</v>
      </c>
      <c r="H5" s="3">
        <v>6.53</v>
      </c>
      <c r="I5" s="3">
        <v>8.9450000000000003</v>
      </c>
      <c r="J5" s="3">
        <v>20.605</v>
      </c>
      <c r="K5" s="3">
        <v>25.707000000000001</v>
      </c>
      <c r="L5" s="3">
        <v>161.58000000000001</v>
      </c>
      <c r="M5" s="3">
        <v>204.8</v>
      </c>
      <c r="N5" s="28"/>
    </row>
    <row r="6" spans="1:14" x14ac:dyDescent="0.25">
      <c r="A6" s="29" t="s">
        <v>13</v>
      </c>
      <c r="B6" s="32" t="s">
        <v>14</v>
      </c>
      <c r="C6" s="3" t="s">
        <v>15</v>
      </c>
      <c r="D6" s="4">
        <v>16</v>
      </c>
      <c r="E6" s="3">
        <v>21</v>
      </c>
      <c r="F6" s="3">
        <v>3.9</v>
      </c>
      <c r="G6" s="3">
        <v>5.1100000000000003</v>
      </c>
      <c r="H6" s="3">
        <v>4.0199999999999996</v>
      </c>
      <c r="I6" s="3">
        <v>5.27</v>
      </c>
      <c r="J6" s="3">
        <v>0.3</v>
      </c>
      <c r="K6" s="3">
        <v>0.39300000000000002</v>
      </c>
      <c r="L6" s="3">
        <v>52.8</v>
      </c>
      <c r="M6" s="3">
        <v>69.3</v>
      </c>
      <c r="N6" s="5"/>
    </row>
    <row r="7" spans="1:14" x14ac:dyDescent="0.25">
      <c r="A7" s="30"/>
      <c r="B7" s="33"/>
      <c r="C7" s="3" t="s">
        <v>16</v>
      </c>
      <c r="D7" s="3">
        <v>150</v>
      </c>
      <c r="E7" s="3">
        <v>200</v>
      </c>
      <c r="F7" s="3">
        <v>3.51</v>
      </c>
      <c r="G7" s="3">
        <v>4.4779999999999998</v>
      </c>
      <c r="H7" s="3">
        <v>3.8759999999999999</v>
      </c>
      <c r="I7" s="3">
        <v>5.0880000000000001</v>
      </c>
      <c r="J7" s="3">
        <v>13.702</v>
      </c>
      <c r="K7" s="3">
        <v>20.035</v>
      </c>
      <c r="L7" s="3">
        <v>101.01</v>
      </c>
      <c r="M7" s="3">
        <v>138</v>
      </c>
      <c r="N7" s="5"/>
    </row>
    <row r="8" spans="1:14" x14ac:dyDescent="0.25">
      <c r="A8" s="30"/>
      <c r="B8" s="33"/>
      <c r="C8" s="3" t="s">
        <v>17</v>
      </c>
      <c r="D8" s="3">
        <v>20</v>
      </c>
      <c r="E8" s="3">
        <v>30</v>
      </c>
      <c r="F8" s="3">
        <v>1.5</v>
      </c>
      <c r="G8" s="3">
        <v>2.25</v>
      </c>
      <c r="H8" s="3">
        <v>0.57999999999999996</v>
      </c>
      <c r="I8" s="3">
        <v>0.77</v>
      </c>
      <c r="J8" s="3">
        <v>10.103999999999999</v>
      </c>
      <c r="K8" s="3">
        <v>15.156000000000001</v>
      </c>
      <c r="L8" s="3">
        <v>52.6</v>
      </c>
      <c r="M8" s="3">
        <v>78.900000000000006</v>
      </c>
      <c r="N8" s="5"/>
    </row>
    <row r="9" spans="1:14" x14ac:dyDescent="0.25">
      <c r="A9" s="30"/>
      <c r="B9" s="33"/>
      <c r="C9" s="6" t="s">
        <v>18</v>
      </c>
      <c r="D9" s="7">
        <f t="shared" ref="D9:M9" si="0">SUM(D5:D8)</f>
        <v>336</v>
      </c>
      <c r="E9" s="7">
        <f t="shared" si="0"/>
        <v>451</v>
      </c>
      <c r="F9" s="7">
        <f t="shared" si="0"/>
        <v>14.298999999999999</v>
      </c>
      <c r="G9" s="7">
        <f t="shared" si="0"/>
        <v>18.597999999999999</v>
      </c>
      <c r="H9" s="7">
        <f t="shared" si="0"/>
        <v>15.006</v>
      </c>
      <c r="I9" s="7">
        <f t="shared" si="0"/>
        <v>20.073</v>
      </c>
      <c r="J9" s="7">
        <f t="shared" si="0"/>
        <v>44.710999999999999</v>
      </c>
      <c r="K9" s="7">
        <f t="shared" si="0"/>
        <v>61.291000000000004</v>
      </c>
      <c r="L9" s="7">
        <f t="shared" si="0"/>
        <v>367.99</v>
      </c>
      <c r="M9" s="7">
        <f t="shared" si="0"/>
        <v>491</v>
      </c>
      <c r="N9" s="5"/>
    </row>
    <row r="10" spans="1:14" x14ac:dyDescent="0.25">
      <c r="A10" s="30"/>
      <c r="B10" s="8"/>
      <c r="C10" s="5" t="s">
        <v>19</v>
      </c>
      <c r="D10" s="5">
        <v>150</v>
      </c>
      <c r="E10" s="5">
        <v>150</v>
      </c>
      <c r="F10" s="5">
        <v>0.4</v>
      </c>
      <c r="G10" s="5">
        <v>0.4</v>
      </c>
      <c r="H10" s="5">
        <v>0</v>
      </c>
      <c r="I10" s="5">
        <v>0</v>
      </c>
      <c r="J10" s="5">
        <v>11.7</v>
      </c>
      <c r="K10" s="5">
        <v>11.7</v>
      </c>
      <c r="L10" s="5">
        <v>50</v>
      </c>
      <c r="M10" s="5">
        <v>50</v>
      </c>
      <c r="N10" s="9"/>
    </row>
    <row r="11" spans="1:14" ht="18" x14ac:dyDescent="0.25">
      <c r="A11" s="30"/>
      <c r="B11" s="10" t="s">
        <v>20</v>
      </c>
      <c r="C11" s="6"/>
      <c r="D11" s="11">
        <f>SUM(D10)</f>
        <v>150</v>
      </c>
      <c r="E11" s="11">
        <f t="shared" ref="E11:M11" si="1">SUM(E10)</f>
        <v>150</v>
      </c>
      <c r="F11" s="11">
        <f t="shared" si="1"/>
        <v>0.4</v>
      </c>
      <c r="G11" s="11">
        <f t="shared" si="1"/>
        <v>0.4</v>
      </c>
      <c r="H11" s="11">
        <f t="shared" si="1"/>
        <v>0</v>
      </c>
      <c r="I11" s="11">
        <f t="shared" si="1"/>
        <v>0</v>
      </c>
      <c r="J11" s="11">
        <f t="shared" si="1"/>
        <v>11.7</v>
      </c>
      <c r="K11" s="11">
        <f t="shared" si="1"/>
        <v>11.7</v>
      </c>
      <c r="L11" s="11">
        <f t="shared" si="1"/>
        <v>50</v>
      </c>
      <c r="M11" s="11">
        <f t="shared" si="1"/>
        <v>50</v>
      </c>
      <c r="N11" s="5"/>
    </row>
    <row r="12" spans="1:14" ht="57" x14ac:dyDescent="0.25">
      <c r="A12" s="30"/>
      <c r="B12" s="8" t="s">
        <v>21</v>
      </c>
      <c r="C12" s="12" t="s">
        <v>22</v>
      </c>
      <c r="D12" s="3">
        <v>150</v>
      </c>
      <c r="E12" s="3">
        <v>200</v>
      </c>
      <c r="F12" s="3">
        <v>1.2475000000000001</v>
      </c>
      <c r="G12" s="3">
        <v>2.2480000000000002</v>
      </c>
      <c r="H12" s="3">
        <v>4.1500000000000004</v>
      </c>
      <c r="I12" s="3">
        <v>5.2130000000000001</v>
      </c>
      <c r="J12" s="3">
        <v>6.399</v>
      </c>
      <c r="K12" s="3">
        <v>7.7169999999999996</v>
      </c>
      <c r="L12" s="3">
        <v>64.953500000000005</v>
      </c>
      <c r="M12" s="3">
        <v>83.494</v>
      </c>
      <c r="N12" s="9"/>
    </row>
    <row r="13" spans="1:14" ht="23.25" x14ac:dyDescent="0.25">
      <c r="A13" s="30"/>
      <c r="B13" s="32" t="s">
        <v>23</v>
      </c>
      <c r="C13" s="12" t="s">
        <v>24</v>
      </c>
      <c r="D13" s="3">
        <v>60</v>
      </c>
      <c r="E13" s="3">
        <v>70</v>
      </c>
      <c r="F13" s="3">
        <v>8.2149999999999999</v>
      </c>
      <c r="G13" s="3">
        <v>8.6170000000000009</v>
      </c>
      <c r="H13" s="3">
        <v>8.1750000000000007</v>
      </c>
      <c r="I13" s="3">
        <v>10.9</v>
      </c>
      <c r="J13" s="3">
        <v>7.7919999999999998</v>
      </c>
      <c r="K13" s="3">
        <v>10.831</v>
      </c>
      <c r="L13" s="3">
        <v>157.36199999999999</v>
      </c>
      <c r="M13" s="3">
        <v>165.77</v>
      </c>
      <c r="N13" s="5"/>
    </row>
    <row r="14" spans="1:14" ht="23.25" x14ac:dyDescent="0.25">
      <c r="A14" s="30"/>
      <c r="B14" s="33"/>
      <c r="C14" s="13" t="s">
        <v>25</v>
      </c>
      <c r="D14" s="3">
        <v>80</v>
      </c>
      <c r="E14" s="3">
        <v>90</v>
      </c>
      <c r="F14" s="3">
        <v>2.6</v>
      </c>
      <c r="G14" s="3">
        <v>3.0430000000000001</v>
      </c>
      <c r="H14" s="3">
        <v>2.44</v>
      </c>
      <c r="I14" s="3">
        <v>3.9740000000000002</v>
      </c>
      <c r="J14" s="3">
        <v>16.54</v>
      </c>
      <c r="K14" s="3">
        <v>21.849</v>
      </c>
      <c r="L14" s="3">
        <v>102.7</v>
      </c>
      <c r="M14" s="3">
        <v>129.94</v>
      </c>
      <c r="N14" s="5"/>
    </row>
    <row r="15" spans="1:14" x14ac:dyDescent="0.25">
      <c r="A15" s="30"/>
      <c r="B15" s="3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5"/>
    </row>
    <row r="16" spans="1:14" ht="34.5" x14ac:dyDescent="0.25">
      <c r="A16" s="30"/>
      <c r="B16" s="33"/>
      <c r="C16" s="14" t="s">
        <v>26</v>
      </c>
      <c r="D16" s="5">
        <v>30</v>
      </c>
      <c r="E16" s="5">
        <v>50</v>
      </c>
      <c r="F16" s="5">
        <v>0.81699999999999995</v>
      </c>
      <c r="G16" s="5">
        <v>1.2689999999999999</v>
      </c>
      <c r="H16" s="5">
        <v>1.59</v>
      </c>
      <c r="I16" s="5">
        <v>3.1680000000000001</v>
      </c>
      <c r="J16" s="5">
        <v>2.5670000000000002</v>
      </c>
      <c r="K16" s="5">
        <v>3.8969999999999998</v>
      </c>
      <c r="L16" s="5">
        <v>35</v>
      </c>
      <c r="M16" s="5">
        <v>49.23</v>
      </c>
      <c r="N16" s="5"/>
    </row>
    <row r="17" spans="1:14" x14ac:dyDescent="0.25">
      <c r="A17" s="30"/>
      <c r="B17" s="33"/>
      <c r="C17" s="3" t="s">
        <v>27</v>
      </c>
      <c r="D17" s="3">
        <v>150</v>
      </c>
      <c r="E17" s="3">
        <v>200</v>
      </c>
      <c r="F17" s="3">
        <v>8.6999999999999994E-2</v>
      </c>
      <c r="G17" s="3">
        <v>0.108</v>
      </c>
      <c r="H17" s="3">
        <v>8.3000000000000004E-2</v>
      </c>
      <c r="I17" s="3">
        <v>0</v>
      </c>
      <c r="J17" s="3">
        <v>15.585000000000001</v>
      </c>
      <c r="K17" s="3">
        <v>18.129000000000001</v>
      </c>
      <c r="L17" s="15">
        <v>63.4</v>
      </c>
      <c r="M17" s="15">
        <v>69.599999999999994</v>
      </c>
      <c r="N17" s="5"/>
    </row>
    <row r="18" spans="1:14" x14ac:dyDescent="0.25">
      <c r="A18" s="30"/>
      <c r="B18" s="33"/>
      <c r="C18" s="3" t="s">
        <v>28</v>
      </c>
      <c r="D18" s="3">
        <v>0</v>
      </c>
      <c r="E18" s="3">
        <v>2</v>
      </c>
      <c r="F18" s="3">
        <v>0</v>
      </c>
      <c r="G18" s="3">
        <v>0.13</v>
      </c>
      <c r="H18" s="16">
        <v>0</v>
      </c>
      <c r="I18" s="3">
        <v>0</v>
      </c>
      <c r="J18" s="3">
        <v>0</v>
      </c>
      <c r="K18" s="3">
        <v>0.104</v>
      </c>
      <c r="L18" s="3">
        <v>0</v>
      </c>
      <c r="M18" s="3">
        <v>0.92</v>
      </c>
      <c r="N18" s="5"/>
    </row>
    <row r="19" spans="1:14" x14ac:dyDescent="0.25">
      <c r="A19" s="30"/>
      <c r="B19" s="33"/>
      <c r="C19" s="5" t="s">
        <v>29</v>
      </c>
      <c r="D19" s="5">
        <v>20</v>
      </c>
      <c r="E19" s="5">
        <v>30</v>
      </c>
      <c r="F19" s="5">
        <v>1.64</v>
      </c>
      <c r="G19" s="5">
        <v>2.46</v>
      </c>
      <c r="H19" s="5">
        <v>0.23200000000000001</v>
      </c>
      <c r="I19" s="5">
        <v>0.34799999999999998</v>
      </c>
      <c r="J19" s="5">
        <v>9.5559999999999992</v>
      </c>
      <c r="K19" s="5">
        <v>14.334</v>
      </c>
      <c r="L19" s="5">
        <v>47.8</v>
      </c>
      <c r="M19" s="5">
        <v>71.7</v>
      </c>
      <c r="N19" s="5"/>
    </row>
    <row r="20" spans="1:14" x14ac:dyDescent="0.25">
      <c r="A20" s="30"/>
      <c r="B20" s="33"/>
      <c r="C20" s="17" t="s">
        <v>30</v>
      </c>
      <c r="D20" s="5">
        <v>40</v>
      </c>
      <c r="E20" s="5">
        <v>50</v>
      </c>
      <c r="F20" s="5">
        <v>2.8079999999999998</v>
      </c>
      <c r="G20" s="5">
        <v>3.51</v>
      </c>
      <c r="H20" s="5">
        <v>0.436</v>
      </c>
      <c r="I20" s="5">
        <v>0.54500000000000004</v>
      </c>
      <c r="J20" s="5">
        <v>18.52</v>
      </c>
      <c r="K20" s="5">
        <v>23.15</v>
      </c>
      <c r="L20" s="5">
        <v>86.4</v>
      </c>
      <c r="M20" s="5">
        <v>108</v>
      </c>
      <c r="N20" s="5"/>
    </row>
    <row r="21" spans="1:14" x14ac:dyDescent="0.25">
      <c r="A21" s="30"/>
      <c r="B21" s="34"/>
      <c r="C21" s="18"/>
      <c r="D21" s="19">
        <f t="shared" ref="D21:M21" si="2">SUM(D12:D20)</f>
        <v>530</v>
      </c>
      <c r="E21" s="19">
        <f t="shared" si="2"/>
        <v>692</v>
      </c>
      <c r="F21" s="19">
        <f t="shared" si="2"/>
        <v>17.4145</v>
      </c>
      <c r="G21" s="19">
        <f t="shared" si="2"/>
        <v>21.385000000000005</v>
      </c>
      <c r="H21" s="19">
        <f t="shared" si="2"/>
        <v>17.105999999999998</v>
      </c>
      <c r="I21" s="19">
        <f t="shared" si="2"/>
        <v>24.148</v>
      </c>
      <c r="J21" s="19">
        <f t="shared" si="2"/>
        <v>76.959000000000003</v>
      </c>
      <c r="K21" s="19">
        <f t="shared" si="2"/>
        <v>100.011</v>
      </c>
      <c r="L21" s="19">
        <f t="shared" si="2"/>
        <v>557.6155</v>
      </c>
      <c r="M21" s="19">
        <f t="shared" si="2"/>
        <v>678.654</v>
      </c>
      <c r="N21" s="5"/>
    </row>
    <row r="22" spans="1:14" x14ac:dyDescent="0.25">
      <c r="A22" s="30"/>
      <c r="B22" s="8" t="s">
        <v>31</v>
      </c>
      <c r="C22" s="3" t="s">
        <v>32</v>
      </c>
      <c r="D22" s="3">
        <v>150</v>
      </c>
      <c r="E22" s="3">
        <v>200</v>
      </c>
      <c r="F22" s="3">
        <v>4.5</v>
      </c>
      <c r="G22" s="3">
        <v>6</v>
      </c>
      <c r="H22" s="3">
        <v>3.75</v>
      </c>
      <c r="I22" s="3">
        <v>5</v>
      </c>
      <c r="J22" s="3">
        <v>6</v>
      </c>
      <c r="K22" s="3">
        <v>8</v>
      </c>
      <c r="L22" s="15">
        <v>76.5</v>
      </c>
      <c r="M22" s="15">
        <v>102</v>
      </c>
      <c r="N22" s="9"/>
    </row>
    <row r="23" spans="1:14" x14ac:dyDescent="0.25">
      <c r="A23" s="30"/>
      <c r="B23" s="20"/>
      <c r="C23" s="21"/>
      <c r="D23" s="19">
        <f t="shared" ref="D23:M23" si="3">SUM(D22:D22)</f>
        <v>150</v>
      </c>
      <c r="E23" s="19">
        <f t="shared" si="3"/>
        <v>200</v>
      </c>
      <c r="F23" s="19">
        <f t="shared" si="3"/>
        <v>4.5</v>
      </c>
      <c r="G23" s="19">
        <f t="shared" si="3"/>
        <v>6</v>
      </c>
      <c r="H23" s="19">
        <f t="shared" si="3"/>
        <v>3.75</v>
      </c>
      <c r="I23" s="19">
        <f t="shared" si="3"/>
        <v>5</v>
      </c>
      <c r="J23" s="19">
        <f t="shared" si="3"/>
        <v>6</v>
      </c>
      <c r="K23" s="19">
        <f t="shared" si="3"/>
        <v>8</v>
      </c>
      <c r="L23" s="19">
        <f t="shared" si="3"/>
        <v>76.5</v>
      </c>
      <c r="M23" s="19">
        <f t="shared" si="3"/>
        <v>102</v>
      </c>
      <c r="N23" s="3"/>
    </row>
    <row r="24" spans="1:14" x14ac:dyDescent="0.25">
      <c r="A24" s="30"/>
      <c r="B24" s="8" t="s">
        <v>33</v>
      </c>
      <c r="C24" s="3" t="s">
        <v>34</v>
      </c>
      <c r="D24" s="3">
        <v>120</v>
      </c>
      <c r="E24" s="3">
        <v>140</v>
      </c>
      <c r="F24" s="3">
        <v>6.6520000000000001</v>
      </c>
      <c r="G24" s="3">
        <v>9.9250000000000007</v>
      </c>
      <c r="H24" s="3">
        <v>11.712</v>
      </c>
      <c r="I24" s="3">
        <v>10.039999999999999</v>
      </c>
      <c r="J24" s="3">
        <v>13.3866</v>
      </c>
      <c r="K24" s="3">
        <v>5.7370000000000001</v>
      </c>
      <c r="L24" s="15">
        <v>155.63999999999999</v>
      </c>
      <c r="M24" s="15">
        <v>207.52</v>
      </c>
      <c r="N24" s="9"/>
    </row>
    <row r="25" spans="1:14" ht="57" x14ac:dyDescent="0.25">
      <c r="A25" s="30"/>
      <c r="B25" s="32" t="s">
        <v>35</v>
      </c>
      <c r="C25" s="22" t="s">
        <v>36</v>
      </c>
      <c r="D25" s="5">
        <v>50</v>
      </c>
      <c r="E25" s="5">
        <v>60</v>
      </c>
      <c r="F25" s="5">
        <v>1.196</v>
      </c>
      <c r="G25" s="5">
        <v>1.448</v>
      </c>
      <c r="H25" s="3">
        <v>3.141</v>
      </c>
      <c r="I25" s="3">
        <v>4.18</v>
      </c>
      <c r="J25" s="3">
        <v>5.9020000000000001</v>
      </c>
      <c r="K25" s="3">
        <v>7.6719999999999997</v>
      </c>
      <c r="L25" s="15">
        <v>57.41</v>
      </c>
      <c r="M25" s="15">
        <v>68.319999999999993</v>
      </c>
      <c r="N25" s="5"/>
    </row>
    <row r="26" spans="1:14" x14ac:dyDescent="0.25">
      <c r="A26" s="30"/>
      <c r="B26" s="3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x14ac:dyDescent="0.25">
      <c r="A27" s="30"/>
      <c r="B27" s="33"/>
      <c r="C27" s="17" t="s">
        <v>37</v>
      </c>
      <c r="D27" s="5">
        <v>150</v>
      </c>
      <c r="E27" s="5">
        <v>200</v>
      </c>
      <c r="F27" s="5">
        <v>0.19</v>
      </c>
      <c r="G27" s="5">
        <v>0.21</v>
      </c>
      <c r="H27" s="5">
        <v>3.3000000000000002E-2</v>
      </c>
      <c r="I27" s="5">
        <v>3.1E-2</v>
      </c>
      <c r="J27" s="5">
        <v>10.3</v>
      </c>
      <c r="K27" s="5">
        <v>18.288</v>
      </c>
      <c r="L27" s="5">
        <v>44.43</v>
      </c>
      <c r="M27" s="5">
        <v>63.536000000000001</v>
      </c>
      <c r="N27" s="5"/>
    </row>
    <row r="28" spans="1:14" x14ac:dyDescent="0.25">
      <c r="A28" s="30"/>
      <c r="B28" s="33"/>
      <c r="C28" s="5" t="s">
        <v>29</v>
      </c>
      <c r="D28" s="5">
        <v>20</v>
      </c>
      <c r="E28" s="5">
        <v>20</v>
      </c>
      <c r="F28" s="5">
        <v>1.64</v>
      </c>
      <c r="G28" s="5">
        <v>1.64</v>
      </c>
      <c r="H28" s="5">
        <v>0.23200000000000001</v>
      </c>
      <c r="I28" s="5">
        <v>0.23200000000000001</v>
      </c>
      <c r="J28" s="5">
        <v>9.5559999999999992</v>
      </c>
      <c r="K28" s="5">
        <v>9.5559999999999992</v>
      </c>
      <c r="L28" s="5">
        <v>47.8</v>
      </c>
      <c r="M28" s="5">
        <v>47.8</v>
      </c>
      <c r="N28" s="5"/>
    </row>
    <row r="29" spans="1:14" x14ac:dyDescent="0.25">
      <c r="A29" s="30"/>
      <c r="B29" s="34"/>
      <c r="C29" s="18"/>
      <c r="D29" s="19">
        <f t="shared" ref="D29:M29" si="4">SUM(D24:D28)</f>
        <v>340</v>
      </c>
      <c r="E29" s="19">
        <f t="shared" si="4"/>
        <v>420</v>
      </c>
      <c r="F29" s="19">
        <f t="shared" si="4"/>
        <v>9.6780000000000008</v>
      </c>
      <c r="G29" s="19">
        <f t="shared" si="4"/>
        <v>13.223000000000003</v>
      </c>
      <c r="H29" s="19">
        <f t="shared" si="4"/>
        <v>15.117999999999999</v>
      </c>
      <c r="I29" s="19">
        <f t="shared" si="4"/>
        <v>14.482999999999999</v>
      </c>
      <c r="J29" s="19">
        <f t="shared" si="4"/>
        <v>39.144599999999997</v>
      </c>
      <c r="K29" s="19">
        <f t="shared" si="4"/>
        <v>41.253</v>
      </c>
      <c r="L29" s="19">
        <f t="shared" si="4"/>
        <v>305.27999999999997</v>
      </c>
      <c r="M29" s="19">
        <f t="shared" si="4"/>
        <v>387.17600000000004</v>
      </c>
      <c r="N29" s="5"/>
    </row>
    <row r="30" spans="1:14" x14ac:dyDescent="0.25">
      <c r="A30" s="30"/>
      <c r="B30" s="8" t="s">
        <v>38</v>
      </c>
      <c r="C30" s="18"/>
      <c r="D30" s="23">
        <f t="shared" ref="D30:M30" si="5">D9+D11+D21+D23+D29</f>
        <v>1506</v>
      </c>
      <c r="E30" s="23">
        <f t="shared" si="5"/>
        <v>1913</v>
      </c>
      <c r="F30" s="23">
        <f t="shared" si="5"/>
        <v>46.291499999999999</v>
      </c>
      <c r="G30" s="23">
        <f t="shared" si="5"/>
        <v>59.606000000000009</v>
      </c>
      <c r="H30" s="23">
        <f t="shared" si="5"/>
        <v>50.97999999999999</v>
      </c>
      <c r="I30" s="23">
        <f t="shared" si="5"/>
        <v>63.704000000000001</v>
      </c>
      <c r="J30" s="23">
        <f t="shared" si="5"/>
        <v>178.5146</v>
      </c>
      <c r="K30" s="23">
        <f t="shared" si="5"/>
        <v>222.255</v>
      </c>
      <c r="L30" s="23">
        <f t="shared" si="5"/>
        <v>1357.3855000000001</v>
      </c>
      <c r="M30" s="23">
        <f t="shared" si="5"/>
        <v>1708.83</v>
      </c>
      <c r="N30" s="9"/>
    </row>
    <row r="31" spans="1:14" x14ac:dyDescent="0.25">
      <c r="A31" s="31"/>
      <c r="B31" s="21" t="s">
        <v>39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9"/>
    </row>
  </sheetData>
  <mergeCells count="15">
    <mergeCell ref="A1:N1"/>
    <mergeCell ref="C2:C4"/>
    <mergeCell ref="D2:E3"/>
    <mergeCell ref="F2:K2"/>
    <mergeCell ref="L2:M3"/>
    <mergeCell ref="A3:A5"/>
    <mergeCell ref="B3:B5"/>
    <mergeCell ref="F3:G3"/>
    <mergeCell ref="H3:I3"/>
    <mergeCell ref="J3:K3"/>
    <mergeCell ref="N3:N5"/>
    <mergeCell ref="A6:A31"/>
    <mergeCell ref="B6:B9"/>
    <mergeCell ref="B13:B21"/>
    <mergeCell ref="B25:B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2026-05-20T05:33:56Z</dcterms:modified>
</cp:coreProperties>
</file>